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A6845BBE-3C78-43D5-B00F-7A2618C8132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W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3" l="1"/>
  <c r="F53" i="3"/>
  <c r="D53" i="3"/>
  <c r="C53" i="3"/>
  <c r="F43" i="3"/>
  <c r="C43" i="3"/>
  <c r="H35" i="3"/>
  <c r="E35" i="3"/>
  <c r="H27" i="3"/>
  <c r="E27" i="3"/>
  <c r="H26" i="3"/>
  <c r="E26" i="3"/>
  <c r="H24" i="3"/>
  <c r="E24" i="3"/>
  <c r="H23" i="3"/>
  <c r="E23" i="3"/>
  <c r="F21" i="3"/>
  <c r="C21" i="3"/>
  <c r="F19" i="3"/>
  <c r="C19" i="3"/>
  <c r="C54" i="3" l="1"/>
  <c r="F54" i="3"/>
  <c r="H13" i="3" l="1"/>
  <c r="E36" i="3"/>
  <c r="H18" i="3"/>
  <c r="H9" i="3"/>
  <c r="H31" i="3"/>
  <c r="H14" i="3"/>
  <c r="H11" i="3"/>
  <c r="H25" i="3" l="1"/>
  <c r="H33" i="3"/>
  <c r="E17" i="3"/>
  <c r="H40" i="3"/>
  <c r="E10" i="3"/>
  <c r="E32" i="3"/>
  <c r="H28" i="3"/>
  <c r="E9" i="3"/>
  <c r="H8" i="3"/>
  <c r="E15" i="3"/>
  <c r="H34" i="3"/>
  <c r="E29" i="3"/>
  <c r="E31" i="3"/>
  <c r="H32" i="3"/>
  <c r="E42" i="3"/>
  <c r="H16" i="3"/>
  <c r="H37" i="3"/>
  <c r="H15" i="3"/>
  <c r="E12" i="3"/>
  <c r="E25" i="3"/>
  <c r="E18" i="3"/>
  <c r="H17" i="3"/>
  <c r="E28" i="3"/>
  <c r="H12" i="3"/>
  <c r="E40" i="3"/>
  <c r="E30" i="3"/>
  <c r="H36" i="3"/>
  <c r="E13" i="3"/>
  <c r="E16" i="3"/>
  <c r="E37" i="3"/>
  <c r="H41" i="3"/>
  <c r="H30" i="3"/>
  <c r="E14" i="3"/>
  <c r="H29" i="3"/>
  <c r="H10" i="3"/>
  <c r="E39" i="3"/>
  <c r="E41" i="3"/>
  <c r="E33" i="3"/>
  <c r="H42" i="3"/>
  <c r="E8" i="3"/>
  <c r="E11" i="3"/>
  <c r="E34" i="3"/>
  <c r="H39" i="3"/>
  <c r="D43" i="3" l="1"/>
  <c r="E43" i="3" s="1"/>
  <c r="E22" i="3"/>
  <c r="G19" i="3"/>
  <c r="H7" i="3"/>
  <c r="D21" i="3"/>
  <c r="E21" i="3" s="1"/>
  <c r="E20" i="3"/>
  <c r="G21" i="3"/>
  <c r="H21" i="3" s="1"/>
  <c r="H20" i="3"/>
  <c r="E7" i="3"/>
  <c r="D19" i="3"/>
  <c r="H22" i="3"/>
  <c r="G43" i="3"/>
  <c r="H43" i="3" s="1"/>
  <c r="H19" i="3" l="1"/>
  <c r="G54" i="3"/>
  <c r="H54" i="3" s="1"/>
  <c r="D54" i="3"/>
  <c r="E54" i="3" s="1"/>
  <c r="E19" i="3"/>
</calcChain>
</file>

<file path=xl/sharedStrings.xml><?xml version="1.0" encoding="utf-8"?>
<sst xmlns="http://schemas.openxmlformats.org/spreadsheetml/2006/main" count="60" uniqueCount="54">
  <si>
    <t>S.No.</t>
  </si>
  <si>
    <t>Bank Name</t>
  </si>
  <si>
    <t>PMJJBY</t>
  </si>
  <si>
    <t>PMSBY</t>
  </si>
  <si>
    <t>New Enrolments Target for Campaign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</si>
  <si>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</si>
  <si>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</si>
  <si>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</si>
  <si>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</si>
  <si>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</si>
  <si>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</si>
  <si>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</si>
  <si>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</si>
  <si>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STATE BANK OF INDIA</t>
  </si>
  <si>
    <t>UNION BANK OF INDIA</t>
  </si>
  <si>
    <t>UCO BANK</t>
  </si>
  <si>
    <t>Sub Total</t>
  </si>
  <si>
    <t>BANDHAN BANK</t>
  </si>
  <si>
    <t>CSB BANK LIMITED</t>
  </si>
  <si>
    <t>DCB BANK</t>
  </si>
  <si>
    <t>DHANLAXMI BANK</t>
  </si>
  <si>
    <t>KARNATAKA BANK</t>
  </si>
  <si>
    <t>KARUR VYSYA BANK</t>
  </si>
  <si>
    <t>DBS BANK INDIA (E-LVB)</t>
  </si>
  <si>
    <t>AU SMALL FIN.BANK</t>
  </si>
  <si>
    <t>EQUITAS SMALL FIN. BANK</t>
  </si>
  <si>
    <t>ESAF SMALL FIN. BANK</t>
  </si>
  <si>
    <t>JANA SMALL FIN. BANK</t>
  </si>
  <si>
    <t>SHIVALIK SMALL FIN. BANK</t>
  </si>
  <si>
    <t>SURYODAY SMALL FIN. BANK</t>
  </si>
  <si>
    <t>UJJIVAN SMALL FIN. BANK</t>
  </si>
  <si>
    <t>UNITY SMALL FIN. BANK</t>
  </si>
  <si>
    <t>UTKARSH SMALL FIN. BANK</t>
  </si>
  <si>
    <t>Grand Total</t>
  </si>
  <si>
    <t>PUNJAB &amp; SIND BANK</t>
  </si>
  <si>
    <t>AXIS BANK LTD</t>
  </si>
  <si>
    <t>CITY UNION BANK LTD</t>
  </si>
  <si>
    <t>FEDERAL BANK LTD</t>
  </si>
  <si>
    <t>HDFC BANK LTD</t>
  </si>
  <si>
    <t>ICICI BANK LTD</t>
  </si>
  <si>
    <t>IDFC BANK LTD.</t>
  </si>
  <si>
    <t>IDBI BANK LTD.</t>
  </si>
  <si>
    <t>INDUSIND BANK LTD</t>
  </si>
  <si>
    <t>JAMMU &amp; KASHMIR BANK LTD</t>
  </si>
  <si>
    <t>KOTAK MAHINDRA BANK LTD</t>
  </si>
  <si>
    <t>RBL BANK LTD</t>
  </si>
  <si>
    <t>SOUTH INDIAN BANK LTD</t>
  </si>
  <si>
    <t>TAMILNADU MERCANTILE BANK LTD</t>
  </si>
  <si>
    <t>YES BANK LTD</t>
  </si>
  <si>
    <t>GUJARAT GRAMIN BANK</t>
  </si>
  <si>
    <t>Bank wise New Enrolment Target &amp; Achievements for 3 months GP wise Jansuraksha Saturation Campaign as of 23.07.2025</t>
  </si>
  <si>
    <t>New Enrolment Achievement as on 23.07.2025</t>
  </si>
  <si>
    <t>% age Achievement of New Enrolment Target as on 23.07.2025</t>
  </si>
  <si>
    <t>Annexure -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</si>
</sst>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indexed="8"/>
      <name val="Arial"/>
      <family val="2"/>
    </font>
    <font>
      <b/>
      <sz val="18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64" fontId="5" fillId="2" borderId="2" xfId="1" applyNumberFormat="1" applyFont="1" applyFill="1" applyBorder="1" applyAlignment="1">
      <alignment vertical="center" wrapText="1"/>
    </xf>
    <xf numFmtId="10" fontId="5" fillId="2" borderId="2" xfId="2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0" fontId="4" fillId="2" borderId="2" xfId="2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/>
    </xf>
    <xf numFmtId="10" fontId="2" fillId="2" borderId="2" xfId="2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tabSelected="1" workbookViewId="0">
      <selection activeCell="B8" sqref="B8"/>
    </sheetView>
  </sheetViews>
  <sheetFormatPr defaultRowHeight="15" x14ac:dyDescent="0.25"/>
  <cols>
    <col min="1" max="1" width="7.28515625" bestFit="1" customWidth="1"/>
    <col min="2" max="2" width="42.5703125" bestFit="1" customWidth="1"/>
    <col min="3" max="8" width="23" customWidth="1"/>
  </cols>
  <sheetData>
    <row r="1" spans="1:8" ht="30" x14ac:dyDescent="0.4">
      <c r="A1" s="11" t="s">
        <v>53</v>
      </c>
      <c r="B1" s="11"/>
      <c r="C1" s="11"/>
      <c r="D1" s="11"/>
      <c r="E1" s="11"/>
      <c r="F1" s="11"/>
      <c r="G1" s="11"/>
      <c r="H1" s="11"/>
    </row>
    <row r="3" spans="1:8" ht="23.25" x14ac:dyDescent="0.25">
      <c r="A3" s="17" t="s">
        <v>50</v>
      </c>
      <c r="B3" s="17"/>
      <c r="C3" s="17"/>
      <c r="D3" s="17"/>
      <c r="E3" s="17"/>
      <c r="F3" s="17"/>
      <c r="G3" s="17"/>
      <c r="H3" s="17"/>
    </row>
    <row r="4" spans="1:8" ht="21" x14ac:dyDescent="0.25">
      <c r="A4" s="1"/>
      <c r="B4" s="1"/>
      <c r="C4" s="1"/>
      <c r="D4" s="1"/>
      <c r="E4" s="1"/>
      <c r="F4" s="1"/>
      <c r="G4" s="1"/>
      <c r="H4" s="1"/>
    </row>
    <row r="5" spans="1:8" ht="18.75" x14ac:dyDescent="0.25">
      <c r="A5" s="18" t="s">
        <v>0</v>
      </c>
      <c r="B5" s="18" t="s">
        <v>1</v>
      </c>
      <c r="C5" s="20" t="s">
        <v>2</v>
      </c>
      <c r="D5" s="20"/>
      <c r="E5" s="20"/>
      <c r="F5" s="20" t="s">
        <v>3</v>
      </c>
      <c r="G5" s="20"/>
      <c r="H5" s="20"/>
    </row>
    <row r="6" spans="1:8" ht="93.75" x14ac:dyDescent="0.25">
      <c r="A6" s="19"/>
      <c r="B6" s="19"/>
      <c r="C6" s="2" t="s">
        <v>4</v>
      </c>
      <c r="D6" s="2" t="s">
        <v>51</v>
      </c>
      <c r="E6" s="2" t="s">
        <v>52</v>
      </c>
      <c r="F6" s="2" t="s">
        <v>4</v>
      </c>
      <c r="G6" s="2" t="s">
        <v>51</v>
      </c>
      <c r="H6" s="2" t="s">
        <v>52</v>
      </c>
    </row>
    <row r="7" spans="1:8" ht="18.75" x14ac:dyDescent="0.25">
      <c r="A7" s="3">
        <v>1</v>
      </c>
      <c r="B7" s="4" t="s">
        <v>5</v>
      </c>
      <c r="C7" s="5">
        <v>244000</v>
      </c>
      <c r="D7" s="5">
        <v>27879</v>
      </c>
      <c r="E7" s="6">
        <f>D7/C7</f>
        <v>0.11425819672131148</v>
      </c>
      <c r="F7" s="5">
        <v>331000</v>
      </c>
      <c r="G7" s="5">
        <v>210423</v>
      </c>
      <c r="H7" s="6">
        <f>G7/F7</f>
        <v>0.63571903323262835</v>
      </c>
    </row>
    <row r="8" spans="1:8" ht="18.75" x14ac:dyDescent="0.25">
      <c r="A8" s="3">
        <v>2</v>
      </c>
      <c r="B8" s="4" t="s">
        <v>6</v>
      </c>
      <c r="C8" s="5">
        <v>78000</v>
      </c>
      <c r="D8" s="5">
        <v>1424</v>
      </c>
      <c r="E8" s="6">
        <f t="shared" ref="E8:E54" si="0">D8/C8</f>
        <v>1.8256410256410255E-2</v>
      </c>
      <c r="F8" s="5">
        <v>97000</v>
      </c>
      <c r="G8" s="5">
        <v>2194</v>
      </c>
      <c r="H8" s="6">
        <f t="shared" ref="H8:H54" si="1">G8/F8</f>
        <v>2.2618556701030929E-2</v>
      </c>
    </row>
    <row r="9" spans="1:8" ht="18.75" x14ac:dyDescent="0.25">
      <c r="A9" s="3">
        <v>3</v>
      </c>
      <c r="B9" s="4" t="s">
        <v>7</v>
      </c>
      <c r="C9" s="5">
        <v>17000</v>
      </c>
      <c r="D9" s="5">
        <v>465</v>
      </c>
      <c r="E9" s="6">
        <f t="shared" si="0"/>
        <v>2.7352941176470587E-2</v>
      </c>
      <c r="F9" s="5">
        <v>28999.999999999996</v>
      </c>
      <c r="G9" s="5">
        <v>1250</v>
      </c>
      <c r="H9" s="6">
        <f t="shared" si="1"/>
        <v>4.3103448275862072E-2</v>
      </c>
    </row>
    <row r="10" spans="1:8" ht="18.75" x14ac:dyDescent="0.25">
      <c r="A10" s="3">
        <v>4</v>
      </c>
      <c r="B10" s="4" t="s">
        <v>8</v>
      </c>
      <c r="C10" s="5">
        <v>48600</v>
      </c>
      <c r="D10" s="5">
        <v>1457</v>
      </c>
      <c r="E10" s="6">
        <f t="shared" si="0"/>
        <v>2.9979423868312757E-2</v>
      </c>
      <c r="F10" s="5">
        <v>61060</v>
      </c>
      <c r="G10" s="5">
        <v>2348</v>
      </c>
      <c r="H10" s="6">
        <f t="shared" si="1"/>
        <v>3.8453979692106122E-2</v>
      </c>
    </row>
    <row r="11" spans="1:8" ht="18.75" x14ac:dyDescent="0.25">
      <c r="A11" s="3">
        <v>5</v>
      </c>
      <c r="B11" s="4" t="s">
        <v>9</v>
      </c>
      <c r="C11" s="5">
        <v>54981</v>
      </c>
      <c r="D11" s="5">
        <v>3962</v>
      </c>
      <c r="E11" s="6">
        <f t="shared" si="0"/>
        <v>7.2061257525326924E-2</v>
      </c>
      <c r="F11" s="5">
        <v>71562</v>
      </c>
      <c r="G11" s="5">
        <v>8853</v>
      </c>
      <c r="H11" s="6">
        <f t="shared" si="1"/>
        <v>0.12371090802381152</v>
      </c>
    </row>
    <row r="12" spans="1:8" ht="18.75" x14ac:dyDescent="0.25">
      <c r="A12" s="3">
        <v>6</v>
      </c>
      <c r="B12" s="4" t="s">
        <v>10</v>
      </c>
      <c r="C12" s="5">
        <v>12297</v>
      </c>
      <c r="D12" s="5">
        <v>2039</v>
      </c>
      <c r="E12" s="6">
        <f t="shared" si="0"/>
        <v>0.16581279986988695</v>
      </c>
      <c r="F12" s="5">
        <v>17508</v>
      </c>
      <c r="G12" s="5">
        <v>2600</v>
      </c>
      <c r="H12" s="6">
        <f t="shared" si="1"/>
        <v>0.14850354123829107</v>
      </c>
    </row>
    <row r="13" spans="1:8" ht="18.75" x14ac:dyDescent="0.25">
      <c r="A13" s="3">
        <v>7</v>
      </c>
      <c r="B13" s="4" t="s">
        <v>11</v>
      </c>
      <c r="C13" s="5">
        <v>20359</v>
      </c>
      <c r="D13" s="5">
        <v>218</v>
      </c>
      <c r="E13" s="6">
        <f t="shared" si="0"/>
        <v>1.070779507834373E-2</v>
      </c>
      <c r="F13" s="5">
        <v>25976</v>
      </c>
      <c r="G13" s="5">
        <v>541</v>
      </c>
      <c r="H13" s="6">
        <f t="shared" si="1"/>
        <v>2.0826917154296274E-2</v>
      </c>
    </row>
    <row r="14" spans="1:8" ht="18.75" x14ac:dyDescent="0.25">
      <c r="A14" s="3">
        <v>8</v>
      </c>
      <c r="B14" s="4" t="s">
        <v>34</v>
      </c>
      <c r="C14" s="5">
        <v>6000</v>
      </c>
      <c r="D14" s="5">
        <v>421</v>
      </c>
      <c r="E14" s="6">
        <f t="shared" si="0"/>
        <v>7.0166666666666669E-2</v>
      </c>
      <c r="F14" s="5">
        <v>9000</v>
      </c>
      <c r="G14" s="5">
        <v>871</v>
      </c>
      <c r="H14" s="6">
        <f t="shared" si="1"/>
        <v>9.6777777777777782E-2</v>
      </c>
    </row>
    <row r="15" spans="1:8" ht="18.75" x14ac:dyDescent="0.25">
      <c r="A15" s="3">
        <v>9</v>
      </c>
      <c r="B15" s="4" t="s">
        <v>12</v>
      </c>
      <c r="C15" s="5">
        <v>32000</v>
      </c>
      <c r="D15" s="5">
        <v>1371</v>
      </c>
      <c r="E15" s="6">
        <f t="shared" si="0"/>
        <v>4.284375E-2</v>
      </c>
      <c r="F15" s="5">
        <v>39600</v>
      </c>
      <c r="G15" s="5">
        <v>4754</v>
      </c>
      <c r="H15" s="6">
        <f t="shared" si="1"/>
        <v>0.12005050505050505</v>
      </c>
    </row>
    <row r="16" spans="1:8" ht="18.75" x14ac:dyDescent="0.25">
      <c r="A16" s="3">
        <v>10</v>
      </c>
      <c r="B16" s="4" t="s">
        <v>13</v>
      </c>
      <c r="C16" s="5">
        <v>185000</v>
      </c>
      <c r="D16" s="5">
        <v>31720</v>
      </c>
      <c r="E16" s="6">
        <f t="shared" si="0"/>
        <v>0.17145945945945945</v>
      </c>
      <c r="F16" s="5">
        <v>246000</v>
      </c>
      <c r="G16" s="5">
        <v>43573</v>
      </c>
      <c r="H16" s="6">
        <f t="shared" si="1"/>
        <v>0.17712601626016261</v>
      </c>
    </row>
    <row r="17" spans="1:8" ht="18.75" x14ac:dyDescent="0.25">
      <c r="A17" s="3">
        <v>11</v>
      </c>
      <c r="B17" s="4" t="s">
        <v>14</v>
      </c>
      <c r="C17" s="5">
        <v>85000</v>
      </c>
      <c r="D17" s="5">
        <v>4526</v>
      </c>
      <c r="E17" s="6">
        <f t="shared" si="0"/>
        <v>5.3247058823529411E-2</v>
      </c>
      <c r="F17" s="5">
        <v>114999.99999999999</v>
      </c>
      <c r="G17" s="5">
        <v>15541</v>
      </c>
      <c r="H17" s="6">
        <f t="shared" si="1"/>
        <v>0.13513913043478262</v>
      </c>
    </row>
    <row r="18" spans="1:8" ht="18.75" x14ac:dyDescent="0.25">
      <c r="A18" s="3">
        <v>12</v>
      </c>
      <c r="B18" s="4" t="s">
        <v>15</v>
      </c>
      <c r="C18" s="5">
        <v>26000</v>
      </c>
      <c r="D18" s="5">
        <v>1589</v>
      </c>
      <c r="E18" s="6">
        <f t="shared" si="0"/>
        <v>6.1115384615384613E-2</v>
      </c>
      <c r="F18" s="5">
        <v>23000</v>
      </c>
      <c r="G18" s="5">
        <v>2522</v>
      </c>
      <c r="H18" s="6">
        <f t="shared" si="1"/>
        <v>0.10965217391304348</v>
      </c>
    </row>
    <row r="19" spans="1:8" ht="18.75" x14ac:dyDescent="0.25">
      <c r="A19" s="12" t="s">
        <v>16</v>
      </c>
      <c r="B19" s="13"/>
      <c r="C19" s="7">
        <f>SUM(C7:C18)</f>
        <v>809237</v>
      </c>
      <c r="D19" s="7">
        <f>SUM(D7:D18)</f>
        <v>77071</v>
      </c>
      <c r="E19" s="8">
        <f t="shared" si="0"/>
        <v>9.5239095592514922E-2</v>
      </c>
      <c r="F19" s="7">
        <f>SUM(F7:F18)</f>
        <v>1065706</v>
      </c>
      <c r="G19" s="7">
        <f>SUM(G7:G18)</f>
        <v>295470</v>
      </c>
      <c r="H19" s="8">
        <f t="shared" si="1"/>
        <v>0.27725282582625976</v>
      </c>
    </row>
    <row r="20" spans="1:8" ht="18.75" x14ac:dyDescent="0.25">
      <c r="A20" s="3">
        <v>13</v>
      </c>
      <c r="B20" s="4" t="s">
        <v>49</v>
      </c>
      <c r="C20" s="5">
        <v>200000</v>
      </c>
      <c r="D20" s="5">
        <v>19184</v>
      </c>
      <c r="E20" s="6">
        <f t="shared" si="0"/>
        <v>9.5920000000000005E-2</v>
      </c>
      <c r="F20" s="5">
        <v>242000</v>
      </c>
      <c r="G20" s="5">
        <v>26998</v>
      </c>
      <c r="H20" s="6">
        <f t="shared" si="1"/>
        <v>0.11156198347107438</v>
      </c>
    </row>
    <row r="21" spans="1:8" ht="18.75" x14ac:dyDescent="0.25">
      <c r="A21" s="12" t="s">
        <v>16</v>
      </c>
      <c r="B21" s="13"/>
      <c r="C21" s="7">
        <f>SUM(C20:C20)</f>
        <v>200000</v>
      </c>
      <c r="D21" s="7">
        <f>SUM(D20:D20)</f>
        <v>19184</v>
      </c>
      <c r="E21" s="8">
        <f t="shared" si="0"/>
        <v>9.5920000000000005E-2</v>
      </c>
      <c r="F21" s="7">
        <f>SUM(F20:F20)</f>
        <v>242000</v>
      </c>
      <c r="G21" s="7">
        <f>SUM(G20:G20)</f>
        <v>26998</v>
      </c>
      <c r="H21" s="8">
        <f t="shared" si="1"/>
        <v>0.11156198347107438</v>
      </c>
    </row>
    <row r="22" spans="1:8" ht="18.75" x14ac:dyDescent="0.25">
      <c r="A22" s="3">
        <v>14</v>
      </c>
      <c r="B22" s="4" t="s">
        <v>35</v>
      </c>
      <c r="C22" s="5">
        <v>28220</v>
      </c>
      <c r="D22" s="5">
        <v>805</v>
      </c>
      <c r="E22" s="6">
        <f t="shared" si="0"/>
        <v>2.8525868178596741E-2</v>
      </c>
      <c r="F22" s="5">
        <v>58909.999999999993</v>
      </c>
      <c r="G22" s="5">
        <v>6828</v>
      </c>
      <c r="H22" s="6">
        <f t="shared" si="1"/>
        <v>0.11590561874045155</v>
      </c>
    </row>
    <row r="23" spans="1:8" ht="18.75" x14ac:dyDescent="0.25">
      <c r="A23" s="3">
        <v>15</v>
      </c>
      <c r="B23" s="4" t="s">
        <v>17</v>
      </c>
      <c r="C23" s="5">
        <v>4620</v>
      </c>
      <c r="D23" s="5">
        <v>0</v>
      </c>
      <c r="E23" s="6">
        <f t="shared" si="0"/>
        <v>0</v>
      </c>
      <c r="F23" s="5">
        <v>9240</v>
      </c>
      <c r="G23" s="5">
        <v>0</v>
      </c>
      <c r="H23" s="6">
        <f t="shared" si="1"/>
        <v>0</v>
      </c>
    </row>
    <row r="24" spans="1:8" ht="18.75" x14ac:dyDescent="0.25">
      <c r="A24" s="3">
        <v>16</v>
      </c>
      <c r="B24" s="4" t="s">
        <v>18</v>
      </c>
      <c r="C24" s="5">
        <v>1500</v>
      </c>
      <c r="D24" s="5">
        <v>0</v>
      </c>
      <c r="E24" s="6">
        <f t="shared" si="0"/>
        <v>0</v>
      </c>
      <c r="F24" s="5">
        <v>3000</v>
      </c>
      <c r="G24" s="5">
        <v>0</v>
      </c>
      <c r="H24" s="6">
        <f t="shared" si="1"/>
        <v>0</v>
      </c>
    </row>
    <row r="25" spans="1:8" ht="18.75" x14ac:dyDescent="0.25">
      <c r="A25" s="3">
        <v>17</v>
      </c>
      <c r="B25" s="4" t="s">
        <v>36</v>
      </c>
      <c r="C25" s="5">
        <v>2000</v>
      </c>
      <c r="D25" s="5">
        <v>8</v>
      </c>
      <c r="E25" s="6">
        <f t="shared" si="0"/>
        <v>4.0000000000000001E-3</v>
      </c>
      <c r="F25" s="5">
        <v>2000</v>
      </c>
      <c r="G25" s="5">
        <v>15</v>
      </c>
      <c r="H25" s="6">
        <f t="shared" si="1"/>
        <v>7.4999999999999997E-3</v>
      </c>
    </row>
    <row r="26" spans="1:8" ht="18.75" x14ac:dyDescent="0.25">
      <c r="A26" s="3">
        <v>18</v>
      </c>
      <c r="B26" s="4" t="s">
        <v>19</v>
      </c>
      <c r="C26" s="5">
        <v>3775</v>
      </c>
      <c r="D26" s="5">
        <v>0</v>
      </c>
      <c r="E26" s="6">
        <f t="shared" si="0"/>
        <v>0</v>
      </c>
      <c r="F26" s="5">
        <v>7550</v>
      </c>
      <c r="G26" s="5">
        <v>0</v>
      </c>
      <c r="H26" s="6">
        <f t="shared" si="1"/>
        <v>0</v>
      </c>
    </row>
    <row r="27" spans="1:8" ht="18.75" x14ac:dyDescent="0.25">
      <c r="A27" s="3">
        <v>19</v>
      </c>
      <c r="B27" s="4" t="s">
        <v>20</v>
      </c>
      <c r="C27" s="5">
        <v>288</v>
      </c>
      <c r="D27" s="5">
        <v>0</v>
      </c>
      <c r="E27" s="6">
        <f t="shared" si="0"/>
        <v>0</v>
      </c>
      <c r="F27" s="5">
        <v>596</v>
      </c>
      <c r="G27" s="5">
        <v>0</v>
      </c>
      <c r="H27" s="6">
        <f t="shared" si="1"/>
        <v>0</v>
      </c>
    </row>
    <row r="28" spans="1:8" ht="18.75" x14ac:dyDescent="0.25">
      <c r="A28" s="3">
        <v>20</v>
      </c>
      <c r="B28" s="4" t="s">
        <v>37</v>
      </c>
      <c r="C28" s="5">
        <v>4288</v>
      </c>
      <c r="D28" s="5">
        <v>0</v>
      </c>
      <c r="E28" s="6">
        <f t="shared" si="0"/>
        <v>0</v>
      </c>
      <c r="F28" s="5">
        <v>8643</v>
      </c>
      <c r="G28" s="5">
        <v>0</v>
      </c>
      <c r="H28" s="6">
        <f t="shared" si="1"/>
        <v>0</v>
      </c>
    </row>
    <row r="29" spans="1:8" ht="18.75" x14ac:dyDescent="0.25">
      <c r="A29" s="3">
        <v>21</v>
      </c>
      <c r="B29" s="4" t="s">
        <v>38</v>
      </c>
      <c r="C29" s="5">
        <v>48755</v>
      </c>
      <c r="D29" s="5">
        <v>2318</v>
      </c>
      <c r="E29" s="6">
        <f t="shared" si="0"/>
        <v>4.7543841657265919E-2</v>
      </c>
      <c r="F29" s="5">
        <v>103811.00000000001</v>
      </c>
      <c r="G29" s="5">
        <v>9354</v>
      </c>
      <c r="H29" s="6">
        <f t="shared" si="1"/>
        <v>9.0106058124861513E-2</v>
      </c>
    </row>
    <row r="30" spans="1:8" ht="18.75" x14ac:dyDescent="0.25">
      <c r="A30" s="3">
        <v>22</v>
      </c>
      <c r="B30" s="4" t="s">
        <v>39</v>
      </c>
      <c r="C30" s="5">
        <v>34566</v>
      </c>
      <c r="D30" s="5">
        <v>0</v>
      </c>
      <c r="E30" s="6">
        <f t="shared" si="0"/>
        <v>0</v>
      </c>
      <c r="F30" s="5">
        <v>80387</v>
      </c>
      <c r="G30" s="5">
        <v>0</v>
      </c>
      <c r="H30" s="6">
        <f t="shared" si="1"/>
        <v>0</v>
      </c>
    </row>
    <row r="31" spans="1:8" ht="18.75" x14ac:dyDescent="0.25">
      <c r="A31" s="3">
        <v>23</v>
      </c>
      <c r="B31" s="4" t="s">
        <v>41</v>
      </c>
      <c r="C31" s="5">
        <v>9344</v>
      </c>
      <c r="D31" s="5">
        <v>526</v>
      </c>
      <c r="E31" s="6">
        <f t="shared" si="0"/>
        <v>5.6292808219178085E-2</v>
      </c>
      <c r="F31" s="5">
        <v>20224</v>
      </c>
      <c r="G31" s="5">
        <v>4365</v>
      </c>
      <c r="H31" s="6">
        <f t="shared" si="1"/>
        <v>0.21583267405063292</v>
      </c>
    </row>
    <row r="32" spans="1:8" ht="18.75" x14ac:dyDescent="0.25">
      <c r="A32" s="3">
        <v>24</v>
      </c>
      <c r="B32" s="4" t="s">
        <v>40</v>
      </c>
      <c r="C32" s="5">
        <v>10197</v>
      </c>
      <c r="D32" s="5">
        <v>224</v>
      </c>
      <c r="E32" s="6">
        <f t="shared" si="0"/>
        <v>2.1967245268216144E-2</v>
      </c>
      <c r="F32" s="5">
        <v>20196</v>
      </c>
      <c r="G32" s="5">
        <v>758</v>
      </c>
      <c r="H32" s="6">
        <f t="shared" si="1"/>
        <v>3.7532184591008121E-2</v>
      </c>
    </row>
    <row r="33" spans="1:8" ht="18.75" x14ac:dyDescent="0.25">
      <c r="A33" s="3">
        <v>25</v>
      </c>
      <c r="B33" s="4" t="s">
        <v>42</v>
      </c>
      <c r="C33" s="5">
        <v>15472</v>
      </c>
      <c r="D33" s="5">
        <v>4</v>
      </c>
      <c r="E33" s="6">
        <f t="shared" si="0"/>
        <v>2.5853154084798347E-4</v>
      </c>
      <c r="F33" s="5">
        <v>31097.999999999996</v>
      </c>
      <c r="G33" s="5">
        <v>12</v>
      </c>
      <c r="H33" s="6">
        <f t="shared" si="1"/>
        <v>3.858769052672198E-4</v>
      </c>
    </row>
    <row r="34" spans="1:8" ht="18.75" x14ac:dyDescent="0.25">
      <c r="A34" s="3">
        <v>26</v>
      </c>
      <c r="B34" s="4" t="s">
        <v>43</v>
      </c>
      <c r="C34" s="5">
        <v>51.000000000000007</v>
      </c>
      <c r="D34" s="5">
        <v>0</v>
      </c>
      <c r="E34" s="6">
        <f t="shared" si="0"/>
        <v>0</v>
      </c>
      <c r="F34" s="5">
        <v>102.00000000000001</v>
      </c>
      <c r="G34" s="5">
        <v>0</v>
      </c>
      <c r="H34" s="6">
        <f t="shared" si="1"/>
        <v>0</v>
      </c>
    </row>
    <row r="35" spans="1:8" ht="18.75" x14ac:dyDescent="0.25">
      <c r="A35" s="3">
        <v>27</v>
      </c>
      <c r="B35" s="4" t="s">
        <v>21</v>
      </c>
      <c r="C35" s="5">
        <v>850</v>
      </c>
      <c r="D35" s="5">
        <v>0</v>
      </c>
      <c r="E35" s="6">
        <f t="shared" si="0"/>
        <v>0</v>
      </c>
      <c r="F35" s="5">
        <v>2210</v>
      </c>
      <c r="G35" s="5">
        <v>0</v>
      </c>
      <c r="H35" s="6">
        <f t="shared" si="1"/>
        <v>0</v>
      </c>
    </row>
    <row r="36" spans="1:8" ht="18.75" x14ac:dyDescent="0.25">
      <c r="A36" s="3">
        <v>28</v>
      </c>
      <c r="B36" s="4" t="s">
        <v>22</v>
      </c>
      <c r="C36" s="5">
        <v>855</v>
      </c>
      <c r="D36" s="5">
        <v>46</v>
      </c>
      <c r="E36" s="6">
        <f t="shared" si="0"/>
        <v>5.3801169590643273E-2</v>
      </c>
      <c r="F36" s="5">
        <v>1710</v>
      </c>
      <c r="G36" s="5">
        <v>259</v>
      </c>
      <c r="H36" s="6">
        <f t="shared" si="1"/>
        <v>0.15146198830409358</v>
      </c>
    </row>
    <row r="37" spans="1:8" ht="18.75" x14ac:dyDescent="0.25">
      <c r="A37" s="3">
        <v>29</v>
      </c>
      <c r="B37" s="4" t="s">
        <v>44</v>
      </c>
      <c r="C37" s="5">
        <v>16974</v>
      </c>
      <c r="D37" s="5">
        <v>375</v>
      </c>
      <c r="E37" s="6">
        <f t="shared" si="0"/>
        <v>2.209261223047013E-2</v>
      </c>
      <c r="F37" s="5">
        <v>42435</v>
      </c>
      <c r="G37" s="5">
        <v>769</v>
      </c>
      <c r="H37" s="6">
        <f t="shared" si="1"/>
        <v>1.8121833392246964E-2</v>
      </c>
    </row>
    <row r="38" spans="1:8" ht="18.75" x14ac:dyDescent="0.25">
      <c r="A38" s="3">
        <v>30</v>
      </c>
      <c r="B38" s="4" t="s">
        <v>23</v>
      </c>
      <c r="C38" s="5">
        <v>0</v>
      </c>
      <c r="D38" s="5">
        <v>0</v>
      </c>
      <c r="E38" s="6">
        <v>0</v>
      </c>
      <c r="F38" s="5">
        <v>0</v>
      </c>
      <c r="G38" s="5">
        <v>0</v>
      </c>
      <c r="H38" s="6">
        <v>0</v>
      </c>
    </row>
    <row r="39" spans="1:8" ht="18.75" x14ac:dyDescent="0.25">
      <c r="A39" s="3">
        <v>31</v>
      </c>
      <c r="B39" s="4" t="s">
        <v>45</v>
      </c>
      <c r="C39" s="5">
        <v>2910</v>
      </c>
      <c r="D39" s="5">
        <v>0</v>
      </c>
      <c r="E39" s="6">
        <f t="shared" si="0"/>
        <v>0</v>
      </c>
      <c r="F39" s="5">
        <v>5820</v>
      </c>
      <c r="G39" s="5">
        <v>0</v>
      </c>
      <c r="H39" s="6">
        <f t="shared" si="1"/>
        <v>0</v>
      </c>
    </row>
    <row r="40" spans="1:8" ht="18.75" x14ac:dyDescent="0.25">
      <c r="A40" s="3">
        <v>32</v>
      </c>
      <c r="B40" s="4" t="s">
        <v>46</v>
      </c>
      <c r="C40" s="5">
        <v>1091</v>
      </c>
      <c r="D40" s="5">
        <v>0</v>
      </c>
      <c r="E40" s="6">
        <f t="shared" si="0"/>
        <v>0</v>
      </c>
      <c r="F40" s="5">
        <v>262</v>
      </c>
      <c r="G40" s="5">
        <v>0</v>
      </c>
      <c r="H40" s="6">
        <f t="shared" si="1"/>
        <v>0</v>
      </c>
    </row>
    <row r="41" spans="1:8" ht="18.75" x14ac:dyDescent="0.25">
      <c r="A41" s="3">
        <v>33</v>
      </c>
      <c r="B41" s="4" t="s">
        <v>47</v>
      </c>
      <c r="C41" s="5">
        <v>2000</v>
      </c>
      <c r="D41" s="5">
        <v>4</v>
      </c>
      <c r="E41" s="6">
        <f t="shared" si="0"/>
        <v>2E-3</v>
      </c>
      <c r="F41" s="5">
        <v>4000</v>
      </c>
      <c r="G41" s="5">
        <v>75</v>
      </c>
      <c r="H41" s="6">
        <f t="shared" si="1"/>
        <v>1.8749999999999999E-2</v>
      </c>
    </row>
    <row r="42" spans="1:8" ht="18.75" x14ac:dyDescent="0.25">
      <c r="A42" s="3">
        <v>34</v>
      </c>
      <c r="B42" s="4" t="s">
        <v>48</v>
      </c>
      <c r="C42" s="5">
        <v>9120</v>
      </c>
      <c r="D42" s="5">
        <v>47</v>
      </c>
      <c r="E42" s="6">
        <f t="shared" si="0"/>
        <v>5.153508771929825E-3</v>
      </c>
      <c r="F42" s="5">
        <v>19380</v>
      </c>
      <c r="G42" s="5">
        <v>186</v>
      </c>
      <c r="H42" s="6">
        <f t="shared" si="1"/>
        <v>9.5975232198142416E-3</v>
      </c>
    </row>
    <row r="43" spans="1:8" ht="18.75" x14ac:dyDescent="0.25">
      <c r="A43" s="16" t="s">
        <v>16</v>
      </c>
      <c r="B43" s="16"/>
      <c r="C43" s="7">
        <f>SUM(C22:C42)</f>
        <v>196876</v>
      </c>
      <c r="D43" s="7">
        <f>SUM(D22:D42)</f>
        <v>4357</v>
      </c>
      <c r="E43" s="8">
        <f t="shared" si="0"/>
        <v>2.2130681240984173E-2</v>
      </c>
      <c r="F43" s="7">
        <f>SUM(F22:F42)</f>
        <v>421574</v>
      </c>
      <c r="G43" s="7">
        <f>SUM(G22:G42)</f>
        <v>22621</v>
      </c>
      <c r="H43" s="8">
        <f t="shared" si="1"/>
        <v>5.365843244602371E-2</v>
      </c>
    </row>
    <row r="44" spans="1:8" ht="18.75" x14ac:dyDescent="0.25">
      <c r="A44" s="3">
        <v>35</v>
      </c>
      <c r="B44" s="4" t="s">
        <v>24</v>
      </c>
      <c r="C44" s="5">
        <v>0</v>
      </c>
      <c r="D44" s="5">
        <v>0</v>
      </c>
      <c r="E44" s="6">
        <v>0</v>
      </c>
      <c r="F44" s="5">
        <v>0</v>
      </c>
      <c r="G44" s="5">
        <v>0</v>
      </c>
      <c r="H44" s="6">
        <v>0</v>
      </c>
    </row>
    <row r="45" spans="1:8" ht="18.75" x14ac:dyDescent="0.25">
      <c r="A45" s="3">
        <v>36</v>
      </c>
      <c r="B45" s="4" t="s">
        <v>25</v>
      </c>
      <c r="C45" s="5">
        <v>0</v>
      </c>
      <c r="D45" s="5">
        <v>0</v>
      </c>
      <c r="E45" s="6">
        <v>0</v>
      </c>
      <c r="F45" s="5">
        <v>0</v>
      </c>
      <c r="G45" s="5">
        <v>0</v>
      </c>
      <c r="H45" s="6">
        <v>0</v>
      </c>
    </row>
    <row r="46" spans="1:8" ht="18.75" x14ac:dyDescent="0.25">
      <c r="A46" s="3">
        <v>37</v>
      </c>
      <c r="B46" s="4" t="s">
        <v>26</v>
      </c>
      <c r="C46" s="5">
        <v>0</v>
      </c>
      <c r="D46" s="5">
        <v>0</v>
      </c>
      <c r="E46" s="6">
        <v>0</v>
      </c>
      <c r="F46" s="5">
        <v>0</v>
      </c>
      <c r="G46" s="5">
        <v>0</v>
      </c>
      <c r="H46" s="6">
        <v>0</v>
      </c>
    </row>
    <row r="47" spans="1:8" ht="18.75" x14ac:dyDescent="0.25">
      <c r="A47" s="3">
        <v>38</v>
      </c>
      <c r="B47" s="4" t="s">
        <v>27</v>
      </c>
      <c r="C47" s="5">
        <v>0</v>
      </c>
      <c r="D47" s="5">
        <v>0</v>
      </c>
      <c r="E47" s="6">
        <v>0</v>
      </c>
      <c r="F47" s="5">
        <v>0</v>
      </c>
      <c r="G47" s="5">
        <v>0</v>
      </c>
      <c r="H47" s="6">
        <v>0</v>
      </c>
    </row>
    <row r="48" spans="1:8" ht="18.75" x14ac:dyDescent="0.25">
      <c r="A48" s="3">
        <v>39</v>
      </c>
      <c r="B48" s="4" t="s">
        <v>28</v>
      </c>
      <c r="C48" s="5">
        <v>0</v>
      </c>
      <c r="D48" s="5">
        <v>0</v>
      </c>
      <c r="E48" s="6">
        <v>0</v>
      </c>
      <c r="F48" s="5">
        <v>0</v>
      </c>
      <c r="G48" s="5">
        <v>0</v>
      </c>
      <c r="H48" s="6">
        <v>0</v>
      </c>
    </row>
    <row r="49" spans="1:8" ht="18.75" x14ac:dyDescent="0.25">
      <c r="A49" s="3">
        <v>40</v>
      </c>
      <c r="B49" s="4" t="s">
        <v>29</v>
      </c>
      <c r="C49" s="5">
        <v>0</v>
      </c>
      <c r="D49" s="5">
        <v>0</v>
      </c>
      <c r="E49" s="6">
        <v>0</v>
      </c>
      <c r="F49" s="5">
        <v>0</v>
      </c>
      <c r="G49" s="5">
        <v>0</v>
      </c>
      <c r="H49" s="6">
        <v>0</v>
      </c>
    </row>
    <row r="50" spans="1:8" ht="18.75" x14ac:dyDescent="0.25">
      <c r="A50" s="3">
        <v>41</v>
      </c>
      <c r="B50" s="4" t="s">
        <v>30</v>
      </c>
      <c r="C50" s="5">
        <v>0</v>
      </c>
      <c r="D50" s="5">
        <v>0</v>
      </c>
      <c r="E50" s="6">
        <v>0</v>
      </c>
      <c r="F50" s="5">
        <v>0</v>
      </c>
      <c r="G50" s="5">
        <v>0</v>
      </c>
      <c r="H50" s="6">
        <v>0</v>
      </c>
    </row>
    <row r="51" spans="1:8" ht="18.75" x14ac:dyDescent="0.25">
      <c r="A51" s="3">
        <v>42</v>
      </c>
      <c r="B51" s="4" t="s">
        <v>31</v>
      </c>
      <c r="C51" s="5">
        <v>0</v>
      </c>
      <c r="D51" s="5">
        <v>0</v>
      </c>
      <c r="E51" s="6">
        <v>0</v>
      </c>
      <c r="F51" s="5">
        <v>0</v>
      </c>
      <c r="G51" s="5">
        <v>0</v>
      </c>
      <c r="H51" s="6">
        <v>0</v>
      </c>
    </row>
    <row r="52" spans="1:8" ht="18.75" x14ac:dyDescent="0.25">
      <c r="A52" s="3">
        <v>43</v>
      </c>
      <c r="B52" s="4" t="s">
        <v>32</v>
      </c>
      <c r="C52" s="5">
        <v>0</v>
      </c>
      <c r="D52" s="5">
        <v>0</v>
      </c>
      <c r="E52" s="6">
        <v>0</v>
      </c>
      <c r="F52" s="5">
        <v>0</v>
      </c>
      <c r="G52" s="5">
        <v>0</v>
      </c>
      <c r="H52" s="6">
        <v>0</v>
      </c>
    </row>
    <row r="53" spans="1:8" ht="18.75" x14ac:dyDescent="0.25">
      <c r="A53" s="12" t="s">
        <v>16</v>
      </c>
      <c r="B53" s="13"/>
      <c r="C53" s="7">
        <f>SUM(C44:C52)</f>
        <v>0</v>
      </c>
      <c r="D53" s="7">
        <f>SUM(D44:D52)</f>
        <v>0</v>
      </c>
      <c r="E53" s="8">
        <v>0</v>
      </c>
      <c r="F53" s="7">
        <f>SUM(F44:F52)</f>
        <v>0</v>
      </c>
      <c r="G53" s="7">
        <f>SUM(G44:G52)</f>
        <v>0</v>
      </c>
      <c r="H53" s="8">
        <v>0</v>
      </c>
    </row>
    <row r="54" spans="1:8" ht="23.25" x14ac:dyDescent="0.25">
      <c r="A54" s="14" t="s">
        <v>33</v>
      </c>
      <c r="B54" s="15"/>
      <c r="C54" s="9">
        <f>C19+C21+C43+C53</f>
        <v>1206113</v>
      </c>
      <c r="D54" s="9">
        <f>D19+D21+D43+D53</f>
        <v>100612</v>
      </c>
      <c r="E54" s="10">
        <f t="shared" si="0"/>
        <v>8.3418386171113315E-2</v>
      </c>
      <c r="F54" s="9">
        <f>F19+F21+F43+F53</f>
        <v>1729280</v>
      </c>
      <c r="G54" s="9">
        <f>G19+G21+G43+G53</f>
        <v>345089</v>
      </c>
      <c r="H54" s="10">
        <f t="shared" si="1"/>
        <v>0.19955646280532938</v>
      </c>
    </row>
  </sheetData>
  <mergeCells count="11">
    <mergeCell ref="A1:H1"/>
    <mergeCell ref="A21:B21"/>
    <mergeCell ref="A54:B54"/>
    <mergeCell ref="A53:B53"/>
    <mergeCell ref="A19:B19"/>
    <mergeCell ref="A43:B43"/>
    <mergeCell ref="A3:H3"/>
    <mergeCell ref="A5:A6"/>
    <mergeCell ref="B5:B6"/>
    <mergeCell ref="C5:E5"/>
    <mergeCell ref="F5:H5"/>
  </mergeCells>
  <pageMargins left="0.5" right="0.33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2025-08-19T10:57:38Z</cp:lastPrinted>
  <dcterms:created xsi:type="dcterms:W3CDTF">2024-11-22T09:06:34Z</dcterms:created>
  <dcterms:modified xsi:type="dcterms:W3CDTF">2025-08-19T10:57:40Z</dcterms:modified>
</cp:coreProperties>
</file>